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0" windowHeight="9735"/>
  </bookViews>
  <sheets>
    <sheet name="ECSF" sheetId="4" r:id="rId1"/>
    <sheet name="Instructivo_ECSF" sheetId="6" r:id="rId2"/>
  </sheets>
  <definedNames>
    <definedName name="_xlnm._FilterDatabase" localSheetId="0" hidden="1">ECSF!$A$2:$D$195</definedName>
  </definedNames>
  <calcPr calcId="144525"/>
</workbook>
</file>

<file path=xl/calcChain.xml><?xml version="1.0" encoding="utf-8"?>
<calcChain xmlns="http://schemas.openxmlformats.org/spreadsheetml/2006/main">
  <c r="D193" i="4" l="1"/>
  <c r="D190" i="4"/>
  <c r="D178" i="4" s="1"/>
  <c r="D186" i="4"/>
  <c r="D181" i="4"/>
  <c r="D174" i="4"/>
  <c r="D168" i="4"/>
  <c r="D161" i="4"/>
  <c r="D157" i="4"/>
  <c r="D151" i="4"/>
  <c r="D147" i="4"/>
  <c r="D144" i="4"/>
  <c r="D143" i="4"/>
  <c r="D139" i="4"/>
  <c r="D135" i="4"/>
  <c r="D128" i="4"/>
  <c r="D124" i="4"/>
  <c r="D121" i="4"/>
  <c r="D117" i="4"/>
  <c r="D113" i="4"/>
  <c r="D103" i="4"/>
  <c r="D97" i="4"/>
  <c r="D91" i="4"/>
  <c r="D84" i="4"/>
  <c r="D78" i="4"/>
  <c r="D72" i="4"/>
  <c r="D63" i="4"/>
  <c r="D55" i="4"/>
  <c r="D49" i="4"/>
  <c r="D44" i="4"/>
  <c r="D38" i="4"/>
  <c r="D35" i="4"/>
  <c r="D33" i="4"/>
  <c r="D27" i="4"/>
  <c r="D21" i="4"/>
  <c r="D13" i="4"/>
  <c r="D5" i="4"/>
  <c r="C193" i="4"/>
  <c r="C190" i="4"/>
  <c r="C186" i="4"/>
  <c r="C178" i="4" s="1"/>
  <c r="C181" i="4"/>
  <c r="C174" i="4"/>
  <c r="C168" i="4"/>
  <c r="C161" i="4"/>
  <c r="C157" i="4"/>
  <c r="C151" i="4"/>
  <c r="C147" i="4"/>
  <c r="C144" i="4"/>
  <c r="C143" i="4"/>
  <c r="C139" i="4"/>
  <c r="C135" i="4"/>
  <c r="C128" i="4"/>
  <c r="C124" i="4"/>
  <c r="C121" i="4"/>
  <c r="C117" i="4"/>
  <c r="C113" i="4"/>
  <c r="C103" i="4"/>
  <c r="C97" i="4"/>
  <c r="C91" i="4"/>
  <c r="C84" i="4"/>
  <c r="C78" i="4"/>
  <c r="C72" i="4"/>
  <c r="C63" i="4"/>
  <c r="C55" i="4"/>
  <c r="C49" i="4"/>
  <c r="C44" i="4"/>
  <c r="C38" i="4"/>
  <c r="C35" i="4"/>
  <c r="C33" i="4"/>
  <c r="C27" i="4"/>
  <c r="C21" i="4"/>
  <c r="C13" i="4"/>
  <c r="C5" i="4"/>
  <c r="D102" i="4" l="1"/>
  <c r="D101" i="4" s="1"/>
  <c r="C102" i="4"/>
  <c r="C101" i="4" s="1"/>
  <c r="D43" i="4"/>
  <c r="C43" i="4"/>
  <c r="D4" i="4"/>
  <c r="D3" i="4" s="1"/>
  <c r="C4" i="4"/>
  <c r="D173" i="4"/>
  <c r="C173" i="4"/>
  <c r="C3" i="4" l="1"/>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<sst xmlns="http://schemas.openxmlformats.org/spreadsheetml/2006/main" count="219" uniqueCount="218">
  <si>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</si>
  <si>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</si>
  <si>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</si>
  <si>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</si>
  <si>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</si>
  <si>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</si>
  <si>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</si>
  <si>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</si>
  <si>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</si>
  <si>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</si>
  <si>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</si>
  <si>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</si>
  <si>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</si>
  <si>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</si>
  <si>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</si>
  <si>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</si>
  <si>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</si>
  <si>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</si>
  <si>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</si>
  <si>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</si>
  <si>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</si>
  <si>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</si>
  <si>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</si>
  <si>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</si>
  <si>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</si>
  <si>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</si>
  <si>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</si>
  <si>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</si>
  <si>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</si>
  <si>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</si>
  <si>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</si>
  <si>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</si>
  <si>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</si>
  <si>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</si>
  <si>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</si>
  <si>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</si>
  <si>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</si>
  <si>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</si>
  <si>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</si>
  <si>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</si>
  <si>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</si>
  <si>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</si>
  <si>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</si>
  <si>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</si>
  <si>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</si>
  <si>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</si>
  <si>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</si>
  <si>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</si>
  <si>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</si>
  <si>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</si>
  <si>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</si>
  <si>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</si>
  <si>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</si>
  <si>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</si>
  <si>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</si>
  <si>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</si>
  <si>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</si>
  <si>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</si>
  <si>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</si>
  <si>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</si>
  <si>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</si>
  <si>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</si>
  <si>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</si>
  <si>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</si>
  <si>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</si>
  <si>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</si>
  <si>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</si>
  <si>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</si>
  <si>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</si>
  <si>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</si>
  <si>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</si>
  <si>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</si>
  <si>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</si>
  <si>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</si>
  <si>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</si>
  <si>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</si>
  <si>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</si>
  <si>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</si>
  <si>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</si>
  <si>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</si>
  <si>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</si>
  <si>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</si>
  <si>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</si>
  <si>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</si>
  <si>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</si>
  <si>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</si>
  <si>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</si>
  <si>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</si>
  <si>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</si>
  <si>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</si>
  <si>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</si>
  <si>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</si>
  <si>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</si>
  <si>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</si>
  <si>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</si>
  <si>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</si>
  <si>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</si>
  <si>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</si>
  <si>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</si>
  <si>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</si>
  <si>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</si>
  <si>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</si>
  <si>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</si>
  <si>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</si>
  <si>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</si>
  <si>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</si>
  <si>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</si>
  <si>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</si>
  <si>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</si>
  <si>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</si>
  <si>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</si>
  <si>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</si>
  <si>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</si>
  <si>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</si>
  <si>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</si>
  <si>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</si>
  <si>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</si>
  <si>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</si>
  <si>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</si>
  <si>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</si>
  <si>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</si>
  <si>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</si>
  <si>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</si>
  <si>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</si>
  <si>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</si>
  <si>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</si>
  <si>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</si>
  <si>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</si>
  <si>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</si>
  <si>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</si>
  <si>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</si>
  <si>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</si>
  <si>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</si>
  <si>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</si>
  <si>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</si>
  <si>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</si>
  <si>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</si>
  <si>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</si>
  <si>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</si>
  <si>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</si>
  <si>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</si>
  <si>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</si>
  <si>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</si>
  <si>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</si>
  <si>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</si>
  <si>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</si>
  <si>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</si>
  <si>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</si>
  <si>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</si>
  <si>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</si>
  <si>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</si>
  <si>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</si>
  <si>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</si>
  <si>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</si>
  <si>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</si>
  <si>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</si>
  <si>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</si>
  <si>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</si>
  <si>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</si>
  <si>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</si>
  <si>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</si>
  <si>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</si>
  <si>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</si>
  <si>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</si>
  <si>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</si>
  <si>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</si>
  <si>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</si>
  <si>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</si>
  <si>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</si>
  <si>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</si>
  <si>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</si>
  <si>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</si>
  <si>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</si>
  <si>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</si>
  <si>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</si>
  <si>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</si>
  <si>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</si>
  <si>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</si>
  <si>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</si>
  <si>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</si>
  <si>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</si>
  <si>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</si>
  <si>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</si>
  <si>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</si>
  <si>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</si>
  <si>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</si>
  <si>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</si>
  <si>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</si>
  <si>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</si>
  <si>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</si>
  <si>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</si>
  <si>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</si>
  <si>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</si>
  <si>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</si>
  <si>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</si>
  <si>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</si>
  <si>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</si>
  <si>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</si>
  <si>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</si>
  <si>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</si>
  <si>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</si>
  <si>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</si>
  <si>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</si>
  <si>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</si>
  <si>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</si>
  <si>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</si>
  <si>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</si>
  <si>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</si>
  <si>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</si>
  <si>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</si>
  <si>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</si>
  <si>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</si>
  <si>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</si>
  <si>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</si>
  <si>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</si>
  <si>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MANUAL DOBLADO, GTO.
DEL 1 DE ENERO AL AL 30 DE JUNIO DEL 2017</t>
  </si>
  <si>
    <t xml:space="preserve">TESORERO MUNICIPAL
C.P. ADRIAN PRECIADO VARGAS
</t>
  </si>
  <si>
    <t xml:space="preserve">PRESIDENTE MUNICIPAL
DR. JUAN ARTEMIO LEON ZARATE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</si>
</sst>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_-* #,##0.00_-;\-* #,##0.00_-;_-* &quot;-&quot;??_-;_-@_-"/>
    <numFmt numFmtId="166" formatCode="_-[$€-2]* #,##0.00_-;\-[$€-2]* #,##0.00_-;_-[$€-2]* &quot;-&quot;??_-"/>
    <numFmt numFmtId="167" formatCode="General_)"/>
    <numFmt numFmtId="168" formatCode="#,##0.00_ ;[Red]\-#,##0.00\ "/>
    <numFmt numFmtId="169"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7" fontId="1" fillId="0" borderId="0"/>
    <xf numFmtId="166" fontId="1" fillId="0" borderId="0" applyFont="0" applyFill="0" applyBorder="0" applyAlignment="0" applyProtection="0"/>
    <xf numFmtId="165" fontId="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7" fillId="0" borderId="0" applyFont="0" applyFill="0" applyBorder="0" applyAlignment="0" applyProtection="0"/>
    <xf numFmtId="16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8"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9" fontId="2" fillId="0" borderId="2" xfId="3" applyNumberFormat="1" applyFont="1" applyBorder="1" applyAlignment="1" applyProtection="1">
      <alignment vertical="top" wrapText="1"/>
      <protection locked="0"/>
    </xf>
    <xf numFmtId="169" fontId="3" fillId="0" borderId="0" xfId="3" applyNumberFormat="1" applyFont="1" applyBorder="1" applyAlignment="1" applyProtection="1">
      <alignment vertical="top" wrapText="1"/>
      <protection locked="0"/>
    </xf>
    <xf numFmtId="169" fontId="2" fillId="0" borderId="0" xfId="3" applyNumberFormat="1" applyFont="1" applyBorder="1" applyAlignment="1" applyProtection="1">
      <alignment vertical="top" wrapText="1"/>
      <protection locked="0"/>
    </xf>
    <xf numFmtId="169"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117" activePane="bottomLeft" state="frozen"/>
      <selection pane="bottomLeft" activeCell="B207" sqref="B207"/>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4034879.3800000004</v>
      </c>
      <c r="D3" s="27">
        <f>SUM(D4+D43)</f>
        <v>58071742.210000001</v>
      </c>
    </row>
    <row r="4" spans="1:4" ht="12.75" customHeight="1" x14ac:dyDescent="0.2">
      <c r="A4" s="7">
        <v>1100</v>
      </c>
      <c r="B4" s="8" t="s">
        <v>3</v>
      </c>
      <c r="C4" s="28">
        <f>SUM(C5+C13+C21+C27+C33+C35+C38)</f>
        <v>4034879.3800000004</v>
      </c>
      <c r="D4" s="28">
        <f>SUM(D5+D13+D21+D27+D33+D35+D38)</f>
        <v>34941960.649999999</v>
      </c>
    </row>
    <row r="5" spans="1:4" x14ac:dyDescent="0.2">
      <c r="A5" s="6">
        <v>1110</v>
      </c>
      <c r="B5" s="19" t="s">
        <v>4</v>
      </c>
      <c r="C5" s="28">
        <f>SUM(C6:C12)</f>
        <v>0</v>
      </c>
      <c r="D5" s="28">
        <f>SUM(D6:D12)</f>
        <v>26933873.969999999</v>
      </c>
    </row>
    <row r="6" spans="1:4" x14ac:dyDescent="0.2">
      <c r="A6" s="6">
        <v>1111</v>
      </c>
      <c r="B6" s="20" t="s">
        <v>5</v>
      </c>
      <c r="C6" s="28">
        <v>0</v>
      </c>
      <c r="D6" s="28">
        <v>0</v>
      </c>
    </row>
    <row r="7" spans="1:4" x14ac:dyDescent="0.2">
      <c r="A7" s="6">
        <v>1112</v>
      </c>
      <c r="B7" s="20" t="s">
        <v>6</v>
      </c>
      <c r="C7" s="28">
        <v>0</v>
      </c>
      <c r="D7" s="28">
        <v>3846264.83</v>
      </c>
    </row>
    <row r="8" spans="1:4" x14ac:dyDescent="0.2">
      <c r="A8" s="6">
        <v>1113</v>
      </c>
      <c r="B8" s="20" t="s">
        <v>7</v>
      </c>
      <c r="C8" s="28">
        <v>0</v>
      </c>
      <c r="D8" s="28">
        <v>0</v>
      </c>
    </row>
    <row r="9" spans="1:4" x14ac:dyDescent="0.2">
      <c r="A9" s="6">
        <v>1114</v>
      </c>
      <c r="B9" s="20" t="s">
        <v>8</v>
      </c>
      <c r="C9" s="28">
        <v>0</v>
      </c>
      <c r="D9" s="28">
        <v>0</v>
      </c>
    </row>
    <row r="10" spans="1:4" x14ac:dyDescent="0.2">
      <c r="A10" s="6">
        <v>1115</v>
      </c>
      <c r="B10" s="20" t="s">
        <v>9</v>
      </c>
      <c r="C10" s="28">
        <v>0</v>
      </c>
      <c r="D10" s="28">
        <v>23087609.140000001</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867.14</v>
      </c>
      <c r="D13" s="28">
        <f>SUM(D14:D20)</f>
        <v>7582747.6800000006</v>
      </c>
    </row>
    <row r="14" spans="1:4" x14ac:dyDescent="0.2">
      <c r="A14" s="6">
        <v>1121</v>
      </c>
      <c r="B14" s="20" t="s">
        <v>13</v>
      </c>
      <c r="C14" s="28">
        <v>0</v>
      </c>
      <c r="D14" s="28">
        <v>0</v>
      </c>
    </row>
    <row r="15" spans="1:4" x14ac:dyDescent="0.2">
      <c r="A15" s="6">
        <v>1122</v>
      </c>
      <c r="B15" s="20" t="s">
        <v>14</v>
      </c>
      <c r="C15" s="28">
        <v>867.14</v>
      </c>
      <c r="D15" s="28">
        <v>0</v>
      </c>
    </row>
    <row r="16" spans="1:4" x14ac:dyDescent="0.2">
      <c r="A16" s="6">
        <v>1123</v>
      </c>
      <c r="B16" s="20" t="s">
        <v>15</v>
      </c>
      <c r="C16" s="28">
        <v>0</v>
      </c>
      <c r="D16" s="28">
        <v>1786544.78</v>
      </c>
    </row>
    <row r="17" spans="1:4" x14ac:dyDescent="0.2">
      <c r="A17" s="6">
        <v>1124</v>
      </c>
      <c r="B17" s="20" t="s">
        <v>16</v>
      </c>
      <c r="C17" s="28">
        <v>0</v>
      </c>
      <c r="D17" s="28">
        <v>0</v>
      </c>
    </row>
    <row r="18" spans="1:4" x14ac:dyDescent="0.2">
      <c r="A18" s="6">
        <v>1125</v>
      </c>
      <c r="B18" s="20" t="s">
        <v>188</v>
      </c>
      <c r="C18" s="28">
        <v>0</v>
      </c>
      <c r="D18" s="28">
        <v>32000</v>
      </c>
    </row>
    <row r="19" spans="1:4" x14ac:dyDescent="0.2">
      <c r="A19" s="6">
        <v>1126</v>
      </c>
      <c r="B19" s="20" t="s">
        <v>17</v>
      </c>
      <c r="C19" s="28">
        <v>0</v>
      </c>
      <c r="D19" s="28">
        <v>0</v>
      </c>
    </row>
    <row r="20" spans="1:4" x14ac:dyDescent="0.2">
      <c r="A20" s="6">
        <v>1129</v>
      </c>
      <c r="B20" s="20" t="s">
        <v>18</v>
      </c>
      <c r="C20" s="28">
        <v>0</v>
      </c>
      <c r="D20" s="28">
        <v>5764202.9000000004</v>
      </c>
    </row>
    <row r="21" spans="1:4" x14ac:dyDescent="0.2">
      <c r="A21" s="6">
        <v>1130</v>
      </c>
      <c r="B21" s="19" t="s">
        <v>19</v>
      </c>
      <c r="C21" s="28">
        <f>SUM(C22:C26)</f>
        <v>4034012.24</v>
      </c>
      <c r="D21" s="28">
        <f>SUM(D22:D26)</f>
        <v>425339</v>
      </c>
    </row>
    <row r="22" spans="1:4" ht="22.5" x14ac:dyDescent="0.2">
      <c r="A22" s="6">
        <v>1131</v>
      </c>
      <c r="B22" s="20" t="s">
        <v>20</v>
      </c>
      <c r="C22" s="28">
        <v>0</v>
      </c>
      <c r="D22" s="28">
        <v>425339</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4034012.24</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0</v>
      </c>
      <c r="D43" s="28">
        <f>SUM(D44+D49+D55+D63+D72+D78+D84+D91+D97)</f>
        <v>23129781.560000002</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0</v>
      </c>
    </row>
    <row r="50" spans="1:4" x14ac:dyDescent="0.2">
      <c r="A50" s="6">
        <v>1221</v>
      </c>
      <c r="B50" s="20" t="s">
        <v>47</v>
      </c>
      <c r="C50" s="28">
        <v>0</v>
      </c>
      <c r="D50" s="28">
        <v>0</v>
      </c>
    </row>
    <row r="51" spans="1:4" x14ac:dyDescent="0.2">
      <c r="A51" s="6">
        <v>1222</v>
      </c>
      <c r="B51" s="20" t="s">
        <v>48</v>
      </c>
      <c r="C51" s="28">
        <v>0</v>
      </c>
      <c r="D51" s="28">
        <v>0</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23104561.870000001</v>
      </c>
    </row>
    <row r="56" spans="1:4" x14ac:dyDescent="0.2">
      <c r="A56" s="6">
        <v>1231</v>
      </c>
      <c r="B56" s="20" t="s">
        <v>53</v>
      </c>
      <c r="C56" s="28">
        <v>0</v>
      </c>
      <c r="D56" s="28">
        <v>824000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22280561.870000001</v>
      </c>
    </row>
    <row r="61" spans="1:4" x14ac:dyDescent="0.2">
      <c r="A61" s="6">
        <v>1236</v>
      </c>
      <c r="B61" s="20" t="s">
        <v>58</v>
      </c>
      <c r="C61" s="28">
        <v>0</v>
      </c>
      <c r="D61" s="28">
        <v>0</v>
      </c>
    </row>
    <row r="62" spans="1:4" x14ac:dyDescent="0.2">
      <c r="A62" s="6">
        <v>1239</v>
      </c>
      <c r="B62" s="20" t="s">
        <v>59</v>
      </c>
      <c r="C62" s="28">
        <v>0</v>
      </c>
      <c r="D62" s="28">
        <v>0</v>
      </c>
    </row>
    <row r="63" spans="1:4" x14ac:dyDescent="0.2">
      <c r="A63" s="6">
        <v>1240</v>
      </c>
      <c r="B63" s="19" t="s">
        <v>60</v>
      </c>
      <c r="C63" s="28">
        <f>SUM(C64:C71)</f>
        <v>0</v>
      </c>
      <c r="D63" s="28">
        <f>SUM(D64:D71)</f>
        <v>25219.69</v>
      </c>
    </row>
    <row r="64" spans="1:4" x14ac:dyDescent="0.2">
      <c r="A64" s="6">
        <v>1241</v>
      </c>
      <c r="B64" s="20" t="s">
        <v>61</v>
      </c>
      <c r="C64" s="28">
        <v>0</v>
      </c>
      <c r="D64" s="28">
        <v>0</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0</v>
      </c>
    </row>
    <row r="68" spans="1:4" x14ac:dyDescent="0.2">
      <c r="A68" s="6">
        <v>1245</v>
      </c>
      <c r="B68" s="20" t="s">
        <v>64</v>
      </c>
      <c r="C68" s="28">
        <v>0</v>
      </c>
      <c r="D68" s="28">
        <v>0</v>
      </c>
    </row>
    <row r="69" spans="1:4" x14ac:dyDescent="0.2">
      <c r="A69" s="6">
        <v>1246</v>
      </c>
      <c r="B69" s="20" t="s">
        <v>65</v>
      </c>
      <c r="C69" s="28">
        <v>0</v>
      </c>
      <c r="D69" s="28">
        <v>25219.69</v>
      </c>
    </row>
    <row r="70" spans="1:4" x14ac:dyDescent="0.2">
      <c r="A70" s="6">
        <v>1247</v>
      </c>
      <c r="B70" s="20" t="s">
        <v>66</v>
      </c>
      <c r="C70" s="28">
        <v>0</v>
      </c>
      <c r="D70" s="28">
        <v>0</v>
      </c>
    </row>
    <row r="71" spans="1:4" x14ac:dyDescent="0.2">
      <c r="A71" s="6">
        <v>1248</v>
      </c>
      <c r="B71" s="20" t="s">
        <v>67</v>
      </c>
      <c r="C71" s="28">
        <v>0</v>
      </c>
      <c r="D71" s="28">
        <v>0</v>
      </c>
    </row>
    <row r="72" spans="1:4" x14ac:dyDescent="0.2">
      <c r="A72" s="6">
        <v>1250</v>
      </c>
      <c r="B72" s="19" t="s">
        <v>68</v>
      </c>
      <c r="C72" s="28">
        <f>SUM(C73:C77)</f>
        <v>0</v>
      </c>
      <c r="D72" s="28">
        <f>SUM(D73:D77)</f>
        <v>0</v>
      </c>
    </row>
    <row r="73" spans="1:4" x14ac:dyDescent="0.2">
      <c r="A73" s="6">
        <v>1251</v>
      </c>
      <c r="B73" s="20" t="s">
        <v>69</v>
      </c>
      <c r="C73" s="28">
        <v>0</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0</v>
      </c>
    </row>
    <row r="85" spans="1:4" x14ac:dyDescent="0.2">
      <c r="A85" s="6">
        <v>1271</v>
      </c>
      <c r="B85" s="20" t="s">
        <v>80</v>
      </c>
      <c r="C85" s="28">
        <v>0</v>
      </c>
      <c r="D85" s="28">
        <v>0</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12031619.790000001</v>
      </c>
      <c r="D101" s="29">
        <f>SUM(D102+D143)</f>
        <v>4433371.7699999996</v>
      </c>
    </row>
    <row r="102" spans="1:4" x14ac:dyDescent="0.2">
      <c r="A102" s="7">
        <v>2100</v>
      </c>
      <c r="B102" s="8" t="s">
        <v>96</v>
      </c>
      <c r="C102" s="28">
        <f>SUM(C103+C113+C117+C121+C124+C128+C135+C139)</f>
        <v>12031619.790000001</v>
      </c>
      <c r="D102" s="28">
        <f>SUM(D103+D113+D117+D121+D124+D128+D135+D139)</f>
        <v>4433371.7699999996</v>
      </c>
    </row>
    <row r="103" spans="1:4" x14ac:dyDescent="0.2">
      <c r="A103" s="6">
        <v>2110</v>
      </c>
      <c r="B103" s="19" t="s">
        <v>97</v>
      </c>
      <c r="C103" s="28">
        <f>SUM(C104:C112)</f>
        <v>419359.16000000003</v>
      </c>
      <c r="D103" s="28">
        <f>SUM(D104:D112)</f>
        <v>4433371.7699999996</v>
      </c>
    </row>
    <row r="104" spans="1:4" x14ac:dyDescent="0.2">
      <c r="A104" s="6">
        <v>2111</v>
      </c>
      <c r="B104" s="20" t="s">
        <v>98</v>
      </c>
      <c r="C104" s="28">
        <v>0</v>
      </c>
      <c r="D104" s="28">
        <v>149310.76</v>
      </c>
    </row>
    <row r="105" spans="1:4" x14ac:dyDescent="0.2">
      <c r="A105" s="6">
        <v>2112</v>
      </c>
      <c r="B105" s="20" t="s">
        <v>99</v>
      </c>
      <c r="C105" s="28">
        <v>48061.16</v>
      </c>
      <c r="D105" s="28">
        <v>0</v>
      </c>
    </row>
    <row r="106" spans="1:4" x14ac:dyDescent="0.2">
      <c r="A106" s="6">
        <v>2113</v>
      </c>
      <c r="B106" s="20" t="s">
        <v>100</v>
      </c>
      <c r="C106" s="28">
        <v>0</v>
      </c>
      <c r="D106" s="28">
        <v>202268.07</v>
      </c>
    </row>
    <row r="107" spans="1:4" x14ac:dyDescent="0.2">
      <c r="A107" s="6">
        <v>2114</v>
      </c>
      <c r="B107" s="20" t="s">
        <v>101</v>
      </c>
      <c r="C107" s="28">
        <v>0</v>
      </c>
      <c r="D107" s="28">
        <v>0</v>
      </c>
    </row>
    <row r="108" spans="1:4" x14ac:dyDescent="0.2">
      <c r="A108" s="6">
        <v>2115</v>
      </c>
      <c r="B108" s="20" t="s">
        <v>102</v>
      </c>
      <c r="C108" s="28">
        <v>371298</v>
      </c>
      <c r="D108" s="28">
        <v>0</v>
      </c>
    </row>
    <row r="109" spans="1:4" x14ac:dyDescent="0.2">
      <c r="A109" s="6">
        <v>2116</v>
      </c>
      <c r="B109" s="20" t="s">
        <v>103</v>
      </c>
      <c r="C109" s="28">
        <v>0</v>
      </c>
      <c r="D109" s="28">
        <v>0</v>
      </c>
    </row>
    <row r="110" spans="1:4" x14ac:dyDescent="0.2">
      <c r="A110" s="6">
        <v>2117</v>
      </c>
      <c r="B110" s="20" t="s">
        <v>104</v>
      </c>
      <c r="C110" s="28">
        <v>0</v>
      </c>
      <c r="D110" s="28">
        <v>1154817.54</v>
      </c>
    </row>
    <row r="111" spans="1:4" x14ac:dyDescent="0.2">
      <c r="A111" s="6">
        <v>2118</v>
      </c>
      <c r="B111" s="20" t="s">
        <v>105</v>
      </c>
      <c r="C111" s="28">
        <v>0</v>
      </c>
      <c r="D111" s="28">
        <v>0</v>
      </c>
    </row>
    <row r="112" spans="1:4" x14ac:dyDescent="0.2">
      <c r="A112" s="6">
        <v>2119</v>
      </c>
      <c r="B112" s="20" t="s">
        <v>106</v>
      </c>
      <c r="C112" s="28">
        <v>0</v>
      </c>
      <c r="D112" s="28">
        <v>2926975.4</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11612260.630000001</v>
      </c>
      <c r="D139" s="28">
        <f>SUM(D140:D142)</f>
        <v>0</v>
      </c>
    </row>
    <row r="140" spans="1:4" x14ac:dyDescent="0.2">
      <c r="A140" s="6">
        <v>2191</v>
      </c>
      <c r="B140" s="20" t="s">
        <v>134</v>
      </c>
      <c r="C140" s="28">
        <v>11612260.630000001</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0</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0</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0</v>
      </c>
      <c r="D172" s="28">
        <v>0</v>
      </c>
    </row>
    <row r="173" spans="1:4" s="5" customFormat="1" x14ac:dyDescent="0.2">
      <c r="A173" s="7">
        <v>3000</v>
      </c>
      <c r="B173" s="8" t="s">
        <v>187</v>
      </c>
      <c r="C173" s="29">
        <f>SUM(C174+C178+C193)</f>
        <v>46438614.810000002</v>
      </c>
      <c r="D173" s="29">
        <f>SUM(D174+D178+D193)</f>
        <v>0</v>
      </c>
    </row>
    <row r="174" spans="1:4" x14ac:dyDescent="0.2">
      <c r="A174" s="7">
        <v>3100</v>
      </c>
      <c r="B174" s="8" t="s">
        <v>164</v>
      </c>
      <c r="C174" s="28">
        <f>SUM(C175+C176+C177)</f>
        <v>111224.1</v>
      </c>
      <c r="D174" s="28">
        <f>SUM(D175+D176+D177)</f>
        <v>0</v>
      </c>
    </row>
    <row r="175" spans="1:4" x14ac:dyDescent="0.2">
      <c r="A175" s="6">
        <v>3110</v>
      </c>
      <c r="B175" s="19" t="s">
        <v>165</v>
      </c>
      <c r="C175" s="28">
        <v>0</v>
      </c>
      <c r="D175" s="28">
        <v>0</v>
      </c>
    </row>
    <row r="176" spans="1:4" x14ac:dyDescent="0.2">
      <c r="A176" s="6">
        <v>3120</v>
      </c>
      <c r="B176" s="19" t="s">
        <v>166</v>
      </c>
      <c r="C176" s="28">
        <v>111224.1</v>
      </c>
      <c r="D176" s="28">
        <v>0</v>
      </c>
    </row>
    <row r="177" spans="1:4" x14ac:dyDescent="0.2">
      <c r="A177" s="6">
        <v>3130</v>
      </c>
      <c r="B177" s="19" t="s">
        <v>167</v>
      </c>
      <c r="C177" s="28">
        <v>0</v>
      </c>
      <c r="D177" s="28">
        <v>0</v>
      </c>
    </row>
    <row r="178" spans="1:4" x14ac:dyDescent="0.2">
      <c r="A178" s="7">
        <v>3200</v>
      </c>
      <c r="B178" s="8" t="s">
        <v>194</v>
      </c>
      <c r="C178" s="28">
        <f>SUM(C181+C179+C180+C186+C190)</f>
        <v>46327390.710000001</v>
      </c>
      <c r="D178" s="28">
        <f>SUM(D181+D179+D180+D186+D190)</f>
        <v>0</v>
      </c>
    </row>
    <row r="179" spans="1:4" x14ac:dyDescent="0.2">
      <c r="A179" s="6">
        <v>3210</v>
      </c>
      <c r="B179" s="19" t="s">
        <v>195</v>
      </c>
      <c r="C179" s="28">
        <v>46252062.359999999</v>
      </c>
      <c r="D179" s="28">
        <v>0</v>
      </c>
    </row>
    <row r="180" spans="1:4" x14ac:dyDescent="0.2">
      <c r="A180" s="6">
        <v>3220</v>
      </c>
      <c r="B180" s="19" t="s">
        <v>168</v>
      </c>
      <c r="C180" s="28">
        <v>75328.350000000006</v>
      </c>
      <c r="D180" s="28">
        <v>0</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45" x14ac:dyDescent="0.2">
      <c r="A202" s="25"/>
      <c r="B202" s="26" t="s">
        <v>217</v>
      </c>
      <c r="C202" s="26" t="s">
        <v>216</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cp:lastModifiedBy>
  <cp:lastPrinted>2014-12-05T15:24:59Z</cp:lastPrinted>
  <dcterms:created xsi:type="dcterms:W3CDTF">2012-12-11T20:26:08Z</dcterms:created>
  <dcterms:modified xsi:type="dcterms:W3CDTF">2017-08-14T17:29:51Z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